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<sst xmlns="http://schemas.openxmlformats.org/spreadsheetml/2006/main" count="101" uniqueCount="71">
  <si>
    <t>Criterion 1 – Program Mission, Objectives and Outcomes</t>
  </si>
  <si>
    <t>Weight = 0.05</t>
  </si>
  <si>
    <t>Factors</t>
  </si>
  <si>
    <t>Score</t>
  </si>
  <si>
    <t>Total Encircled Value (TV)</t>
  </si>
  <si>
    <t>Criterion 2 – Curriculum Design and Organization</t>
  </si>
  <si>
    <t>Weight = 0.20</t>
  </si>
  <si>
    <t>Criterion 3 – Laboratories and Computing Facilities</t>
  </si>
  <si>
    <t>Weight = 0.10</t>
  </si>
  <si>
    <t xml:space="preserve">Factors </t>
  </si>
  <si>
    <t xml:space="preserve">Total Encircled Value (TV) </t>
  </si>
  <si>
    <t>Criterion 4 – Students Support and Advising</t>
  </si>
  <si>
    <t>Criterion 5 – Process Control</t>
  </si>
  <si>
    <t>Weight = 0.15</t>
  </si>
  <si>
    <t>SCORE 5(S5) = [TV / (No. of Questions * 5)] * 100 * Weight</t>
  </si>
  <si>
    <t>Criterion 6 – Faculty</t>
  </si>
  <si>
    <t>SCORE 6(S6) = [TV / (No. of Questions * 5)] * 100 * Weight</t>
  </si>
  <si>
    <t>Criterion 7 – Institutional Facilities</t>
  </si>
  <si>
    <t>SCORE 7(S7) = [TV / (No. of Questions * 5)] * 100 * Weight</t>
  </si>
  <si>
    <t>Criterion 8 – Institutional Support</t>
  </si>
  <si>
    <t>SCORE 8(S8) = [TV / (No. of Questions * 5)] * 100 * Weight</t>
  </si>
  <si>
    <t xml:space="preserve">SCORE 1 (S1) = [TV / (No. of Questions * 5)] * 100 * Weight </t>
  </si>
  <si>
    <t>S #</t>
  </si>
  <si>
    <t>Does the Program have documented measurable objectives that support faculty / college  and institution mission statements?</t>
  </si>
  <si>
    <t>Does the Program have documented outcomes for graduating students?</t>
  </si>
  <si>
    <t>Do these outcomes support the Program objectives?</t>
  </si>
  <si>
    <t>Are the graduating students capable of performing these outcomes?</t>
  </si>
  <si>
    <t>Does the department assess its overall performance periodically using quantifiable measures?</t>
  </si>
  <si>
    <t>Is the result of the Program Assessment documented?</t>
  </si>
  <si>
    <t>SCORE 4 (S4) = [TV / (No. of Questions * 5)] * 100 * Weight</t>
  </si>
  <si>
    <t>SCORE 3 (S3) = [TV / (No. of Questions * 5)] * 100 * Weight</t>
  </si>
  <si>
    <t>Is the curriculum consistent?</t>
  </si>
  <si>
    <t>Does the curriculum support the program's documented objectives?</t>
  </si>
  <si>
    <t>Are theoretical background, problem analysis and solution design stressed within the program's core material?</t>
  </si>
  <si>
    <t xml:space="preserve">Does the curriculum satisfy the core requirements laid down by NAEAC? </t>
  </si>
  <si>
    <t xml:space="preserve">Does the curriculum satisfy the major requirements laid down by HEC and the NAEAC? </t>
  </si>
  <si>
    <t xml:space="preserve">Does the curriculum satisfy the professional requirements as laid down by the NAEAC? </t>
  </si>
  <si>
    <t>Is the information technology component integrated throughout the program?</t>
  </si>
  <si>
    <t>Are oral and written skills of the students developed and applied in the program?</t>
  </si>
  <si>
    <t>Are laboratory manuals / documentation / instructions etc. for experiments available and readily accessible to faculty and students?</t>
  </si>
  <si>
    <t>Are there adequate number of support personnel for instruction and maintaining the laboratories?</t>
  </si>
  <si>
    <t>Are the university's infrastructure and facilities adequate to support the program's objectives ?</t>
  </si>
  <si>
    <t>Are the courses being offered in sufficient frequency and number for the students to complete the program in a timely manner?</t>
  </si>
  <si>
    <t>Are the courses in the major area structured to optimize interaction between the students, faculty and teaching assistants?</t>
  </si>
  <si>
    <t>Does the university provide academic advising on course decisions and career  choices to all students?</t>
  </si>
  <si>
    <t>Is the process to enroll students to a program based on quantitative and qualitative criteria?</t>
  </si>
  <si>
    <t>Is the process above clearly documented and periodically evaluated to ensure  that it is meeting its objectives?</t>
  </si>
  <si>
    <t>Is the process to register students in the program and monitoring their progress documented?</t>
  </si>
  <si>
    <t>Is the process above periodically evaluated to ensure that it is meeting its objectives?</t>
  </si>
  <si>
    <t>Is the process to recruit and retain faculty in place and documented?</t>
  </si>
  <si>
    <t>Are the processes for faculty evaluation &amp; promotion consistent with the institution mission?</t>
  </si>
  <si>
    <t xml:space="preserve">Are the processes in 5 and 6 above periodically evaluated to ensure that they are meeting their objectives? </t>
  </si>
  <si>
    <t>Do the processes and procedures ensure that teaching and delivery of course  material emphasize active learning and that course learning outcomes are met?</t>
  </si>
  <si>
    <t>Is the process in 8 above periodically evaluated to ensure that it is meeting its objectives?</t>
  </si>
  <si>
    <t>Is the process to ensure that graduates have completed the requirements of the program based on standards and documented procedures?</t>
  </si>
  <si>
    <t>Is the process in 10 above periodically evaluated to ensure that it is meeting its objectives?</t>
  </si>
  <si>
    <t>Are there enough full time faculty members to provide adequate coverage of the program areas / courses with continuity and stability?</t>
  </si>
  <si>
    <t>Are the qualifications and interests of faculty members sufficient to teach all courses, plan, modify and update courses and curricula?</t>
  </si>
  <si>
    <t>Do the faculty members possess a level of competence that would be obtained through graduate work in the discipline?</t>
  </si>
  <si>
    <t>Do the majority of faculty members hold a Ph.D. degree in their discipline?</t>
  </si>
  <si>
    <t>Do faculty members dedicate sufficient time to research to remain current in their disciplines?</t>
  </si>
  <si>
    <t>Are there mechanisms in place for faculty development?</t>
  </si>
  <si>
    <t>Are faculty member motivated and satisfied so as to excel in their profession?</t>
  </si>
  <si>
    <t>Is there sufficient support and finances to attract and retain high quality faculty?</t>
  </si>
  <si>
    <t>Are there an adequate number of high quality graduate students, teaching assistants and Ph.D. students?</t>
  </si>
  <si>
    <t>Does the institution have the infrastructure to support new trends such as e-learning?</t>
  </si>
  <si>
    <t>Does the library contain technical collection relevant to the program and is it adequately staffed?</t>
  </si>
  <si>
    <t>Are the class rooms and offices adequately equipped and capable of helping faculty carry out their responsibilities?</t>
  </si>
  <si>
    <t>SCORE 2 (S2) = [TV / (No. of Questions * 5)] * 100 * Weight</t>
  </si>
  <si>
    <t>OVERALL ASSESSMENT SCORE (S1+S2+S3+S4+S5+S6+S7+S8) =</t>
  </si>
  <si>
    <t>Program Name: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</si>
</sst>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00"/>
    <numFmt numFmtId="177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8" fillId="34" borderId="10" xfId="0" applyFont="1" applyFill="1" applyBorder="1" applyAlignment="1" applyProtection="1">
      <alignment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2" fontId="8" fillId="35" borderId="10" xfId="0" applyNumberFormat="1" applyFont="1" applyFill="1" applyBorder="1" applyAlignment="1" applyProtection="1">
      <alignment horizontal="center" vertical="center" wrapText="1"/>
      <protection/>
    </xf>
    <xf numFmtId="2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2" fontId="3" fillId="35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left" vertical="center" wrapText="1"/>
      <protection/>
    </xf>
    <xf numFmtId="0" fontId="8" fillId="35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7109375" style="2" customWidth="1"/>
    <col min="2" max="2" width="77.140625" style="1" customWidth="1"/>
    <col min="3" max="3" width="12.00390625" style="3" bestFit="1" customWidth="1"/>
    <col min="4" max="16384" width="9.140625" style="1" customWidth="1"/>
  </cols>
  <sheetData>
    <row r="1" spans="1:2" ht="12">
      <c r="A1" s="1"/>
      <c r="B1" s="32" t="s">
        <v>70</v>
      </c>
    </row>
    <row r="2" ht="12">
      <c r="B2" s="4"/>
    </row>
    <row r="3" ht="7.5" customHeight="1">
      <c r="B3" s="4"/>
    </row>
    <row r="4" spans="1:3" ht="13.5" customHeight="1">
      <c r="A4" s="27" t="s">
        <v>0</v>
      </c>
      <c r="B4" s="27"/>
      <c r="C4" s="5" t="s">
        <v>1</v>
      </c>
    </row>
    <row r="5" spans="1:3" ht="12">
      <c r="A5" s="6" t="s">
        <v>22</v>
      </c>
      <c r="B5" s="7" t="s">
        <v>2</v>
      </c>
      <c r="C5" s="8" t="s">
        <v>3</v>
      </c>
    </row>
    <row r="6" spans="1:3" ht="24" customHeight="1" thickBot="1">
      <c r="A6" s="6">
        <v>1</v>
      </c>
      <c r="B6" s="9" t="s">
        <v>23</v>
      </c>
      <c r="C6" s="26"/>
    </row>
    <row r="7" spans="1:3" ht="24" customHeight="1" thickBot="1">
      <c r="A7" s="6">
        <v>2</v>
      </c>
      <c r="B7" s="9" t="s">
        <v>24</v>
      </c>
      <c r="C7" s="26"/>
    </row>
    <row r="8" spans="1:3" ht="24" customHeight="1" thickBot="1">
      <c r="A8" s="6">
        <v>3</v>
      </c>
      <c r="B8" s="9" t="s">
        <v>25</v>
      </c>
      <c r="C8" s="26"/>
    </row>
    <row r="9" spans="1:3" ht="24" customHeight="1" thickBot="1">
      <c r="A9" s="6">
        <v>4</v>
      </c>
      <c r="B9" s="9" t="s">
        <v>26</v>
      </c>
      <c r="C9" s="26"/>
    </row>
    <row r="10" spans="1:3" ht="24" customHeight="1">
      <c r="A10" s="6">
        <v>5</v>
      </c>
      <c r="B10" s="9" t="s">
        <v>27</v>
      </c>
      <c r="C10" s="10"/>
    </row>
    <row r="11" spans="1:3" ht="24" customHeight="1">
      <c r="A11" s="6">
        <v>6</v>
      </c>
      <c r="B11" s="9" t="s">
        <v>28</v>
      </c>
      <c r="C11" s="10"/>
    </row>
    <row r="12" spans="1:3" ht="24" customHeight="1">
      <c r="A12" s="28" t="s">
        <v>4</v>
      </c>
      <c r="B12" s="28"/>
      <c r="C12" s="19">
        <f>SUM(C6:C11)</f>
        <v>0</v>
      </c>
    </row>
    <row r="13" spans="1:3" ht="24" customHeight="1">
      <c r="A13" s="28" t="s">
        <v>21</v>
      </c>
      <c r="B13" s="28"/>
      <c r="C13" s="20">
        <f>C12/(6*5)*100*0.05</f>
        <v>0</v>
      </c>
    </row>
    <row r="14" spans="1:3" s="13" customFormat="1" ht="12" customHeight="1">
      <c r="A14" s="11"/>
      <c r="B14" s="12"/>
      <c r="C14" s="10"/>
    </row>
    <row r="15" spans="1:3" ht="13.5" customHeight="1">
      <c r="A15" s="27" t="s">
        <v>5</v>
      </c>
      <c r="B15" s="27"/>
      <c r="C15" s="5" t="s">
        <v>6</v>
      </c>
    </row>
    <row r="16" spans="1:3" ht="12">
      <c r="A16" s="14" t="s">
        <v>22</v>
      </c>
      <c r="B16" s="7" t="s">
        <v>2</v>
      </c>
      <c r="C16" s="8" t="s">
        <v>3</v>
      </c>
    </row>
    <row r="17" spans="1:3" ht="24" customHeight="1">
      <c r="A17" s="6">
        <v>1</v>
      </c>
      <c r="B17" s="9" t="s">
        <v>31</v>
      </c>
      <c r="C17" s="10"/>
    </row>
    <row r="18" spans="1:3" ht="24" customHeight="1">
      <c r="A18" s="6">
        <v>2</v>
      </c>
      <c r="B18" s="9" t="s">
        <v>32</v>
      </c>
      <c r="C18" s="10"/>
    </row>
    <row r="19" spans="1:3" ht="24" customHeight="1">
      <c r="A19" s="6">
        <v>3</v>
      </c>
      <c r="B19" s="9" t="s">
        <v>33</v>
      </c>
      <c r="C19" s="10"/>
    </row>
    <row r="20" spans="1:3" ht="24" customHeight="1">
      <c r="A20" s="6">
        <v>4</v>
      </c>
      <c r="B20" s="9" t="s">
        <v>34</v>
      </c>
      <c r="C20" s="10"/>
    </row>
    <row r="21" spans="1:3" ht="24" customHeight="1">
      <c r="A21" s="6">
        <v>5</v>
      </c>
      <c r="B21" s="9" t="s">
        <v>35</v>
      </c>
      <c r="C21" s="10"/>
    </row>
    <row r="22" spans="1:3" ht="24" customHeight="1">
      <c r="A22" s="6">
        <v>6</v>
      </c>
      <c r="B22" s="9" t="s">
        <v>36</v>
      </c>
      <c r="C22" s="10"/>
    </row>
    <row r="23" spans="1:3" ht="24" customHeight="1">
      <c r="A23" s="6">
        <v>7</v>
      </c>
      <c r="B23" s="9" t="s">
        <v>37</v>
      </c>
      <c r="C23" s="10"/>
    </row>
    <row r="24" spans="1:3" ht="24" customHeight="1">
      <c r="A24" s="6">
        <v>8</v>
      </c>
      <c r="B24" s="9" t="s">
        <v>38</v>
      </c>
      <c r="C24" s="10"/>
    </row>
    <row r="25" spans="1:3" ht="24" customHeight="1">
      <c r="A25" s="29" t="s">
        <v>4</v>
      </c>
      <c r="B25" s="29"/>
      <c r="C25" s="19">
        <f>SUM(C17:C24)</f>
        <v>0</v>
      </c>
    </row>
    <row r="26" spans="1:3" ht="24" customHeight="1">
      <c r="A26" s="29" t="s">
        <v>68</v>
      </c>
      <c r="B26" s="29"/>
      <c r="C26" s="20">
        <f>C25/(8*5)*100*0.2</f>
        <v>0</v>
      </c>
    </row>
    <row r="27" spans="1:3" ht="12" customHeight="1">
      <c r="A27" s="6"/>
      <c r="B27" s="15"/>
      <c r="C27" s="11"/>
    </row>
    <row r="28" spans="1:3" ht="13.5" customHeight="1">
      <c r="A28" s="27" t="s">
        <v>7</v>
      </c>
      <c r="B28" s="27"/>
      <c r="C28" s="5" t="s">
        <v>8</v>
      </c>
    </row>
    <row r="29" spans="1:3" ht="12">
      <c r="A29" s="14" t="s">
        <v>22</v>
      </c>
      <c r="B29" s="16" t="s">
        <v>9</v>
      </c>
      <c r="C29" s="8" t="s">
        <v>3</v>
      </c>
    </row>
    <row r="30" spans="1:3" ht="24" customHeight="1">
      <c r="A30" s="6">
        <v>1</v>
      </c>
      <c r="B30" s="9" t="s">
        <v>39</v>
      </c>
      <c r="C30" s="10"/>
    </row>
    <row r="31" spans="1:3" ht="24" customHeight="1">
      <c r="A31" s="6">
        <v>2</v>
      </c>
      <c r="B31" s="9" t="s">
        <v>40</v>
      </c>
      <c r="C31" s="10"/>
    </row>
    <row r="32" spans="1:3" ht="24" customHeight="1">
      <c r="A32" s="6">
        <v>3</v>
      </c>
      <c r="B32" s="9" t="s">
        <v>41</v>
      </c>
      <c r="C32" s="10"/>
    </row>
    <row r="33" spans="1:3" ht="24" customHeight="1">
      <c r="A33" s="29" t="s">
        <v>10</v>
      </c>
      <c r="B33" s="29"/>
      <c r="C33" s="19">
        <f>SUM(C30:C32)</f>
        <v>0</v>
      </c>
    </row>
    <row r="34" spans="1:3" ht="24" customHeight="1">
      <c r="A34" s="29" t="s">
        <v>30</v>
      </c>
      <c r="B34" s="29"/>
      <c r="C34" s="20">
        <f>C33/(3*5)*100*0.1</f>
        <v>0</v>
      </c>
    </row>
    <row r="35" spans="1:3" ht="12" customHeight="1">
      <c r="A35" s="6"/>
      <c r="B35" s="15"/>
      <c r="C35" s="11"/>
    </row>
    <row r="36" spans="1:3" ht="13.5" customHeight="1">
      <c r="A36" s="30" t="s">
        <v>11</v>
      </c>
      <c r="B36" s="30"/>
      <c r="C36" s="17" t="s">
        <v>8</v>
      </c>
    </row>
    <row r="37" spans="1:3" ht="12">
      <c r="A37" s="6" t="s">
        <v>22</v>
      </c>
      <c r="B37" s="18" t="s">
        <v>2</v>
      </c>
      <c r="C37" s="10" t="s">
        <v>3</v>
      </c>
    </row>
    <row r="38" spans="1:3" ht="24" customHeight="1">
      <c r="A38" s="6">
        <v>1</v>
      </c>
      <c r="B38" s="9" t="s">
        <v>42</v>
      </c>
      <c r="C38" s="10"/>
    </row>
    <row r="39" spans="1:3" ht="24" customHeight="1">
      <c r="A39" s="6">
        <v>2</v>
      </c>
      <c r="B39" s="9" t="s">
        <v>43</v>
      </c>
      <c r="C39" s="10"/>
    </row>
    <row r="40" spans="1:3" ht="24" customHeight="1">
      <c r="A40" s="6">
        <v>3</v>
      </c>
      <c r="B40" s="9" t="s">
        <v>44</v>
      </c>
      <c r="C40" s="10"/>
    </row>
    <row r="41" spans="1:3" ht="24" customHeight="1">
      <c r="A41" s="28" t="s">
        <v>10</v>
      </c>
      <c r="B41" s="28"/>
      <c r="C41" s="19">
        <f>SUM(C38:C40)</f>
        <v>0</v>
      </c>
    </row>
    <row r="42" spans="1:3" ht="24" customHeight="1">
      <c r="A42" s="28" t="s">
        <v>29</v>
      </c>
      <c r="B42" s="28"/>
      <c r="C42" s="20">
        <f>C41/(3*5)*100*0.1</f>
        <v>0</v>
      </c>
    </row>
    <row r="43" spans="1:3" ht="12" customHeight="1">
      <c r="A43" s="6"/>
      <c r="B43" s="15"/>
      <c r="C43" s="11"/>
    </row>
    <row r="44" spans="1:3" ht="13.5" customHeight="1">
      <c r="A44" s="30" t="s">
        <v>12</v>
      </c>
      <c r="B44" s="30"/>
      <c r="C44" s="17" t="s">
        <v>13</v>
      </c>
    </row>
    <row r="45" spans="1:3" ht="12">
      <c r="A45" s="6" t="s">
        <v>22</v>
      </c>
      <c r="B45" s="18" t="s">
        <v>2</v>
      </c>
      <c r="C45" s="10" t="s">
        <v>3</v>
      </c>
    </row>
    <row r="46" spans="1:3" ht="24" customHeight="1">
      <c r="A46" s="6">
        <v>1</v>
      </c>
      <c r="B46" s="9" t="s">
        <v>45</v>
      </c>
      <c r="C46" s="10"/>
    </row>
    <row r="47" spans="1:3" ht="24" customHeight="1">
      <c r="A47" s="6">
        <v>2</v>
      </c>
      <c r="B47" s="9" t="s">
        <v>46</v>
      </c>
      <c r="C47" s="10"/>
    </row>
    <row r="48" spans="1:3" ht="24" customHeight="1">
      <c r="A48" s="6">
        <v>3</v>
      </c>
      <c r="B48" s="9" t="s">
        <v>47</v>
      </c>
      <c r="C48" s="10"/>
    </row>
    <row r="49" spans="1:3" ht="24" customHeight="1">
      <c r="A49" s="6">
        <v>4</v>
      </c>
      <c r="B49" s="9" t="s">
        <v>48</v>
      </c>
      <c r="C49" s="10"/>
    </row>
    <row r="50" spans="1:3" ht="24" customHeight="1">
      <c r="A50" s="6">
        <v>5</v>
      </c>
      <c r="B50" s="9" t="s">
        <v>49</v>
      </c>
      <c r="C50" s="10"/>
    </row>
    <row r="51" spans="1:3" ht="24" customHeight="1">
      <c r="A51" s="6">
        <v>6</v>
      </c>
      <c r="B51" s="9" t="s">
        <v>50</v>
      </c>
      <c r="C51" s="10"/>
    </row>
    <row r="52" spans="1:3" ht="24" customHeight="1">
      <c r="A52" s="6">
        <v>7</v>
      </c>
      <c r="B52" s="9" t="s">
        <v>51</v>
      </c>
      <c r="C52" s="10"/>
    </row>
    <row r="53" spans="1:3" ht="24" customHeight="1">
      <c r="A53" s="6">
        <v>8</v>
      </c>
      <c r="B53" s="9" t="s">
        <v>52</v>
      </c>
      <c r="C53" s="10"/>
    </row>
    <row r="54" spans="1:3" ht="24" customHeight="1">
      <c r="A54" s="6">
        <v>9</v>
      </c>
      <c r="B54" s="9" t="s">
        <v>53</v>
      </c>
      <c r="C54" s="10"/>
    </row>
    <row r="55" spans="1:3" ht="24" customHeight="1">
      <c r="A55" s="6">
        <v>10</v>
      </c>
      <c r="B55" s="9" t="s">
        <v>54</v>
      </c>
      <c r="C55" s="10"/>
    </row>
    <row r="56" spans="1:3" ht="24" customHeight="1">
      <c r="A56" s="6">
        <v>11</v>
      </c>
      <c r="B56" s="9" t="s">
        <v>55</v>
      </c>
      <c r="C56" s="10"/>
    </row>
    <row r="57" spans="1:3" ht="24" customHeight="1">
      <c r="A57" s="29" t="s">
        <v>10</v>
      </c>
      <c r="B57" s="29"/>
      <c r="C57" s="19">
        <f>SUM(C46:C56)</f>
        <v>0</v>
      </c>
    </row>
    <row r="58" spans="1:3" ht="24" customHeight="1">
      <c r="A58" s="28" t="s">
        <v>14</v>
      </c>
      <c r="B58" s="28"/>
      <c r="C58" s="21">
        <f>C57/(11*5)*100*0.15</f>
        <v>0</v>
      </c>
    </row>
    <row r="59" spans="1:3" ht="12" customHeight="1">
      <c r="A59" s="6"/>
      <c r="B59" s="15"/>
      <c r="C59" s="11"/>
    </row>
    <row r="60" spans="1:3" ht="13.5" customHeight="1">
      <c r="A60" s="30" t="s">
        <v>15</v>
      </c>
      <c r="B60" s="30"/>
      <c r="C60" s="17" t="s">
        <v>6</v>
      </c>
    </row>
    <row r="61" spans="1:3" ht="12">
      <c r="A61" s="6" t="s">
        <v>22</v>
      </c>
      <c r="B61" s="18" t="s">
        <v>2</v>
      </c>
      <c r="C61" s="10" t="s">
        <v>3</v>
      </c>
    </row>
    <row r="62" spans="1:3" ht="24" customHeight="1">
      <c r="A62" s="6">
        <v>1</v>
      </c>
      <c r="B62" s="9" t="s">
        <v>56</v>
      </c>
      <c r="C62" s="10"/>
    </row>
    <row r="63" spans="1:3" ht="24" customHeight="1">
      <c r="A63" s="6">
        <v>2</v>
      </c>
      <c r="B63" s="9" t="s">
        <v>57</v>
      </c>
      <c r="C63" s="10"/>
    </row>
    <row r="64" spans="1:3" ht="24" customHeight="1">
      <c r="A64" s="6">
        <v>3</v>
      </c>
      <c r="B64" s="9" t="s">
        <v>58</v>
      </c>
      <c r="C64" s="10"/>
    </row>
    <row r="65" spans="1:3" ht="24" customHeight="1">
      <c r="A65" s="6">
        <v>4</v>
      </c>
      <c r="B65" s="9" t="s">
        <v>59</v>
      </c>
      <c r="C65" s="10"/>
    </row>
    <row r="66" spans="1:3" ht="24" customHeight="1">
      <c r="A66" s="6">
        <v>5</v>
      </c>
      <c r="B66" s="9" t="s">
        <v>60</v>
      </c>
      <c r="C66" s="10"/>
    </row>
    <row r="67" spans="1:3" ht="24" customHeight="1">
      <c r="A67" s="6">
        <v>6</v>
      </c>
      <c r="B67" s="9" t="s">
        <v>61</v>
      </c>
      <c r="C67" s="10"/>
    </row>
    <row r="68" spans="1:3" ht="24" customHeight="1">
      <c r="A68" s="6">
        <v>7</v>
      </c>
      <c r="B68" s="9" t="s">
        <v>62</v>
      </c>
      <c r="C68" s="10"/>
    </row>
    <row r="69" spans="1:3" ht="24" customHeight="1">
      <c r="A69" s="29" t="s">
        <v>10</v>
      </c>
      <c r="B69" s="29"/>
      <c r="C69" s="19">
        <f>SUM(C62:C68)</f>
        <v>0</v>
      </c>
    </row>
    <row r="70" spans="1:3" ht="24" customHeight="1">
      <c r="A70" s="28" t="s">
        <v>16</v>
      </c>
      <c r="B70" s="28"/>
      <c r="C70" s="21">
        <f>C69/(7*5)*100*0.2</f>
        <v>0</v>
      </c>
    </row>
    <row r="71" spans="1:3" ht="12" customHeight="1">
      <c r="A71" s="6"/>
      <c r="B71" s="15"/>
      <c r="C71" s="11"/>
    </row>
    <row r="72" spans="1:3" ht="13.5" customHeight="1">
      <c r="A72" s="30" t="s">
        <v>17</v>
      </c>
      <c r="B72" s="30"/>
      <c r="C72" s="17" t="s">
        <v>8</v>
      </c>
    </row>
    <row r="73" spans="1:3" ht="12">
      <c r="A73" s="6" t="s">
        <v>22</v>
      </c>
      <c r="B73" s="18" t="s">
        <v>2</v>
      </c>
      <c r="C73" s="10" t="s">
        <v>3</v>
      </c>
    </row>
    <row r="74" spans="1:3" ht="24" customHeight="1">
      <c r="A74" s="6">
        <v>1</v>
      </c>
      <c r="B74" s="9" t="s">
        <v>65</v>
      </c>
      <c r="C74" s="10"/>
    </row>
    <row r="75" spans="1:3" ht="24" customHeight="1">
      <c r="A75" s="6">
        <v>2</v>
      </c>
      <c r="B75" s="9" t="s">
        <v>66</v>
      </c>
      <c r="C75" s="10"/>
    </row>
    <row r="76" spans="1:3" ht="24" customHeight="1">
      <c r="A76" s="6">
        <v>3</v>
      </c>
      <c r="B76" s="9" t="s">
        <v>67</v>
      </c>
      <c r="C76" s="10"/>
    </row>
    <row r="77" spans="1:3" ht="24" customHeight="1">
      <c r="A77" s="28" t="s">
        <v>4</v>
      </c>
      <c r="B77" s="28"/>
      <c r="C77" s="19">
        <f>SUM(C74:C76)</f>
        <v>0</v>
      </c>
    </row>
    <row r="78" spans="1:3" ht="24" customHeight="1">
      <c r="A78" s="28" t="s">
        <v>18</v>
      </c>
      <c r="B78" s="28"/>
      <c r="C78" s="21">
        <f>C77/(3*5)*100*0.1</f>
        <v>0</v>
      </c>
    </row>
    <row r="79" spans="1:3" ht="12" customHeight="1">
      <c r="A79" s="6"/>
      <c r="B79" s="15"/>
      <c r="C79" s="11"/>
    </row>
    <row r="80" spans="1:3" ht="13.5" customHeight="1">
      <c r="A80" s="30" t="s">
        <v>19</v>
      </c>
      <c r="B80" s="30"/>
      <c r="C80" s="17" t="s">
        <v>8</v>
      </c>
    </row>
    <row r="81" spans="1:3" ht="12">
      <c r="A81" s="6" t="s">
        <v>22</v>
      </c>
      <c r="B81" s="18" t="s">
        <v>2</v>
      </c>
      <c r="C81" s="10" t="s">
        <v>3</v>
      </c>
    </row>
    <row r="82" spans="1:3" ht="24" customHeight="1">
      <c r="A82" s="6">
        <v>1</v>
      </c>
      <c r="B82" s="9" t="s">
        <v>63</v>
      </c>
      <c r="C82" s="10"/>
    </row>
    <row r="83" spans="1:3" ht="24" customHeight="1">
      <c r="A83" s="6">
        <v>2</v>
      </c>
      <c r="B83" s="9" t="s">
        <v>64</v>
      </c>
      <c r="C83" s="10"/>
    </row>
    <row r="84" spans="1:3" ht="24" customHeight="1">
      <c r="A84" s="28" t="s">
        <v>10</v>
      </c>
      <c r="B84" s="28"/>
      <c r="C84" s="19">
        <f>SUM(C82:C83)</f>
        <v>0</v>
      </c>
    </row>
    <row r="85" spans="1:3" ht="24" customHeight="1">
      <c r="A85" s="28" t="s">
        <v>20</v>
      </c>
      <c r="B85" s="28"/>
      <c r="C85" s="20">
        <f>C84/(2*5)*100*0.1</f>
        <v>0</v>
      </c>
    </row>
    <row r="86" spans="1:3" ht="12" customHeight="1">
      <c r="A86" s="22"/>
      <c r="B86" s="23"/>
      <c r="C86" s="24"/>
    </row>
    <row r="87" spans="1:3" ht="24" customHeight="1">
      <c r="A87" s="31" t="s">
        <v>69</v>
      </c>
      <c r="B87" s="31"/>
      <c r="C87" s="25">
        <f>C13+C26+C34+C42+C58+C70+C78+C85</f>
        <v>0</v>
      </c>
    </row>
  </sheetData>
  <sheetProtection/>
  <mergeCells count="25">
    <mergeCell ref="A87:B87"/>
    <mergeCell ref="A69:B69"/>
    <mergeCell ref="A70:B70"/>
    <mergeCell ref="A72:B72"/>
    <mergeCell ref="A80:B80"/>
    <mergeCell ref="A77:B77"/>
    <mergeCell ref="A78:B78"/>
    <mergeCell ref="A44:B44"/>
    <mergeCell ref="A57:B57"/>
    <mergeCell ref="A58:B58"/>
    <mergeCell ref="A60:B60"/>
    <mergeCell ref="A84:B84"/>
    <mergeCell ref="A85:B85"/>
    <mergeCell ref="A33:B33"/>
    <mergeCell ref="A25:B25"/>
    <mergeCell ref="A34:B34"/>
    <mergeCell ref="A36:B36"/>
    <mergeCell ref="A41:B41"/>
    <mergeCell ref="A42:B42"/>
    <mergeCell ref="A4:B4"/>
    <mergeCell ref="A15:B15"/>
    <mergeCell ref="A12:B12"/>
    <mergeCell ref="A13:B13"/>
    <mergeCell ref="A26:B26"/>
    <mergeCell ref="A28:B28"/>
  </mergeCells>
  <printOptions/>
  <pageMargins left="0.2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Athar Javed</dc:creator>
  <cp:keywords/>
  <dc:description/>
  <cp:lastModifiedBy>imranullah</cp:lastModifiedBy>
  <cp:lastPrinted>2009-09-29T05:48:48Z</cp:lastPrinted>
  <dcterms:created xsi:type="dcterms:W3CDTF">2009-09-14T05:53:47Z</dcterms:created>
  <dcterms:modified xsi:type="dcterms:W3CDTF">2012-05-16T20:06:45Z</dcterms:modified>
  <cp:category/>
  <cp:version/>
  <cp:contentType/>
  <cp:contentStatus/>
</cp:coreProperties>
</file>